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Фуршетная сетка" sheetId="1" r:id="rId1"/>
  </sheets>
  <definedNames/>
  <calcPr fullCalcOnLoad="1"/>
</workbook>
</file>

<file path=xl/sharedStrings.xml><?xml version="1.0" encoding="utf-8"?>
<sst xmlns="http://schemas.openxmlformats.org/spreadsheetml/2006/main" count="124" uniqueCount="122">
  <si>
    <t>Информация</t>
  </si>
  <si>
    <t>Кол-во.</t>
  </si>
  <si>
    <t>Итого</t>
  </si>
  <si>
    <t>www.catering8.ru</t>
  </si>
  <si>
    <t>Клиент</t>
  </si>
  <si>
    <t>Компания</t>
  </si>
  <si>
    <t>Формат</t>
  </si>
  <si>
    <t>Адрес</t>
  </si>
  <si>
    <t>Дата</t>
  </si>
  <si>
    <t>Имя</t>
  </si>
  <si>
    <t>Время</t>
  </si>
  <si>
    <t>Номер</t>
  </si>
  <si>
    <t>Кол-во гостей</t>
  </si>
  <si>
    <t>Рекомендуется составлять фуршетное меню с банкетным менеджером</t>
  </si>
  <si>
    <t>№</t>
  </si>
  <si>
    <t>fourchette</t>
  </si>
  <si>
    <t>Вес.</t>
  </si>
  <si>
    <t>Вес на 1</t>
  </si>
  <si>
    <t>Цена за ед.</t>
  </si>
  <si>
    <t>Фруктовые позиции</t>
  </si>
  <si>
    <t>Арбузная история целиком или История из дыни целая</t>
  </si>
  <si>
    <t>1 шт</t>
  </si>
  <si>
    <t>Экзотические ягоды в мини дыне</t>
  </si>
  <si>
    <t xml:space="preserve">1 шт </t>
  </si>
  <si>
    <t>Холодные напитки</t>
  </si>
  <si>
    <t>Домашний лимонад с имбирем и мятой</t>
  </si>
  <si>
    <t>Морс в ассортименте</t>
  </si>
  <si>
    <t>Горячие напитки</t>
  </si>
  <si>
    <t>Сливки порционные</t>
  </si>
  <si>
    <t>Если у Вас аллергия на определенные виды продуктов не забудьте обсудить состав блюд с бренд-шефом.</t>
  </si>
  <si>
    <t>Выход блюд на персону</t>
  </si>
  <si>
    <t>Сумма</t>
  </si>
  <si>
    <t>Техническое обеспечение</t>
  </si>
  <si>
    <t>Сумма на персону</t>
  </si>
  <si>
    <t>Фуршетное меню любое расчитано максимум на 3 часа.</t>
  </si>
  <si>
    <t>Предоплата</t>
  </si>
  <si>
    <t>Каждый последующий час при заключении договора- 2000 руб.</t>
  </si>
  <si>
    <t>Каждый последующий час продления в день мероприятия- 3000 руб.</t>
  </si>
  <si>
    <t>Итого к оплате:</t>
  </si>
  <si>
    <t xml:space="preserve">Минимальный заказ это фуршета  25 000 руб. </t>
  </si>
  <si>
    <t>Работа ресторана с 12.00 до 00.00.</t>
  </si>
  <si>
    <t>После 00.00 Каждый последующий час - 2000 руб.</t>
  </si>
  <si>
    <t>Сок в ассортименте</t>
  </si>
  <si>
    <t>Чай чёрный \ зелёный</t>
  </si>
  <si>
    <t>Домашний лимонад с лимоном и огурцом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</si>
  <si>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</si>
  <si>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</si>
  <si>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</si>
  <si>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</si>
  <si>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</si>
  <si>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</si>
  <si>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</si>
  <si>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</si>
  <si>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</si>
  <si>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</si>
  <si>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</si>
  <si>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</si>
  <si>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</si>
  <si>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</si>
  <si>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</si>
  <si>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</si>
  <si>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</si>
  <si>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</si>
  <si>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</si>
  <si>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</si>
  <si>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</si>
  <si>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</si>
  <si>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24</t>
  </si>
  <si>
    <t>№ 25</t>
  </si>
  <si>
    <t>№ 26</t>
  </si>
  <si>
    <t>№ 27</t>
  </si>
  <si>
    <t>Холодные закуски</t>
  </si>
  <si>
    <t>Тар Тар из авокадо</t>
  </si>
  <si>
    <t xml:space="preserve">Хумус с овощами «Wok»
</t>
  </si>
  <si>
    <t xml:space="preserve">Зеленый микс с жаренными орешками кешью и медово-горчичной заправкой
</t>
  </si>
  <si>
    <t>Булгур с томатной сальсой и зеленым горошком</t>
  </si>
  <si>
    <t xml:space="preserve">Свежие томаты с сыром тофу и соусом песто
</t>
  </si>
  <si>
    <t xml:space="preserve">Кростини со свежими овощами и оливками каламата
</t>
  </si>
  <si>
    <t xml:space="preserve">Салат из киноа, томатов и авокадо с имбирной заправкой
</t>
  </si>
  <si>
    <t>Разноцветный салат с рукколой, томатами, болгарским перцем и печеными баклажанами, кунжутом и крем бальзамиком</t>
  </si>
  <si>
    <t xml:space="preserve">Домашний лимонал с клубникой </t>
  </si>
  <si>
    <t>Салат из свежих овощей и оливок, с песто с чипсами</t>
  </si>
  <si>
    <t>Горячие закуски</t>
  </si>
  <si>
    <t>№ 12</t>
  </si>
  <si>
    <t>Фалафель с соусом «Сацибели»</t>
  </si>
  <si>
    <t>Шашлычок из шампиньонов с соусом «Сальса»</t>
  </si>
  <si>
    <t>Лодочка из цукини с овощным соте</t>
  </si>
  <si>
    <t>Фунчоза с овощами Wok с соусом терияки</t>
  </si>
  <si>
    <t>Овощной рататуй</t>
  </si>
  <si>
    <t xml:space="preserve">Рулетики с овощами и тофу
</t>
  </si>
  <si>
    <t>Спринг ролл с овощами и соусом Унаги</t>
  </si>
  <si>
    <t>Кростини с цукини, баклажаном, болгарским перцем и соусом песто</t>
  </si>
  <si>
    <t>Салаты (подаются в банках)</t>
  </si>
  <si>
    <t>Из помидоров и базилика с соевым соусом                                                         /помидоры, базилик, петрушка, масло оливковое, соус соевый, сахар, мёд, уксус, соль, перец чёрный молотый, чеснок/</t>
  </si>
  <si>
    <t>С фасолью, кукурузой и грецкими орехами                                                           /фасоль консервированная, кукуруза консервированная, перец болгарский, огурцы маринованные, орех грецкий, чеснок, зелень петрушки, масло оливковое, соль/</t>
  </si>
  <si>
    <t>С картофелем и маринованными грибами                                                                              /картофель, морковь, грибы маринованные, горошек зелёный консервированный, лук зелёный, зелень укропа, масло растительное, соль/</t>
  </si>
  <si>
    <t>Из огурцов с луком, сыром фета и кинзой                                                        /огурцы свежие, лук репчатый красный, сыр фета, зелень кинзы, масло оливковое, перец чили, лайм, соль, перец молотый/</t>
  </si>
  <si>
    <t>Салат с сельдереем и грушей                                                                     /груша, сельдерей, салат, масло оливковое, уксус бальзамический, сок лимонный, кунжут, соль морская/</t>
  </si>
  <si>
    <t>Монастырский                                                                                                               /кукуруза консервированная, рис, шампиньоны, морковь, огурцы маринованные, лук репчатый, масло растительное, майонез постный, соль, укроп/</t>
  </si>
  <si>
    <t>Рулетики из баклажана с корейской морковкой и сыром фета</t>
  </si>
  <si>
    <t>Овощные палочки с белым соусом подаются в шотах</t>
  </si>
  <si>
    <t>Запеченый картофель с грибами</t>
  </si>
  <si>
    <t>Летний цветной салат ди-фрутта с сезонной ягодой,черри, руколлой и моцареллой в бокале</t>
  </si>
  <si>
    <t>№ 28</t>
  </si>
  <si>
    <t>№ 29</t>
  </si>
  <si>
    <t>№ 30</t>
  </si>
  <si>
    <t>№ 31</t>
  </si>
  <si>
    <t>№ 32</t>
  </si>
  <si>
    <t>№ 33</t>
  </si>
  <si>
    <t>№ 34</t>
  </si>
  <si>
    <t>№ 35</t>
  </si>
  <si>
    <t>№ 36</t>
  </si>
  <si>
    <t>№ 37</t>
  </si>
  <si>
    <t>№ 38</t>
  </si>
  <si>
    <t>№ 39</t>
  </si>
  <si>
    <t>№ 40</t>
  </si>
  <si>
    <t>Вода газированная/не газированная</t>
  </si>
  <si>
    <t>Кофе черный заварной</t>
  </si>
  <si>
    <t>Фрукты сезонные</t>
  </si>
  <si>
    <t>Кростини с мусоом из зеленого горошка и редисом</t>
  </si>
  <si>
    <t>тел: 8 (921) 414-74-11</t>
  </si>
  <si>
    <t>89214147411@mail.ru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</si>
</sst>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800]dddd\,\ mmmm\ dd\,\ yyyy"/>
    <numFmt numFmtId="189" formatCode="[$-F400]h:mm:ss\ AM/PM"/>
    <numFmt numFmtId="190" formatCode="#,##0.00&quot;р.&quot;"/>
    <numFmt numFmtId="191" formatCode="_-* #,##0.00[$р.-419]_-;\-* #,##0.00[$р.-419]_-;_-* &quot;-&quot;??[$р.-419]_-;_-@_-"/>
    <numFmt numFmtId="192" formatCode="#,##0&quot;р.&quot;"/>
    <numFmt numFmtId="193" formatCode="_-* #,##0[$р.-419]_-;\-* #,##0[$р.-419]_-;_-* &quot;-&quot;??[$р.-419]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4"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17"/>
      <name val="Times New Roman"/>
      <family val="1"/>
    </font>
    <font>
      <b/>
      <strike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26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imes New Roman"/>
      <family val="1"/>
    </font>
    <font>
      <b/>
      <sz val="16"/>
      <color indexed="9"/>
      <name val="AGAvantGarde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58585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hair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medium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90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91" fontId="1" fillId="33" borderId="11" xfId="0" applyNumberFormat="1" applyFont="1" applyFill="1" applyBorder="1" applyAlignment="1">
      <alignment horizontal="center" vertical="center"/>
    </xf>
    <xf numFmtId="191" fontId="2" fillId="0" borderId="12" xfId="0" applyNumberFormat="1" applyFont="1" applyFill="1" applyBorder="1" applyAlignment="1">
      <alignment vertical="center"/>
    </xf>
    <xf numFmtId="191" fontId="2" fillId="0" borderId="13" xfId="0" applyNumberFormat="1" applyFont="1" applyFill="1" applyBorder="1" applyAlignment="1">
      <alignment vertical="center"/>
    </xf>
    <xf numFmtId="0" fontId="1" fillId="34" borderId="0" xfId="0" applyFont="1" applyFill="1" applyAlignment="1">
      <alignment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34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 vertical="center"/>
    </xf>
    <xf numFmtId="191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90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91" fontId="1" fillId="35" borderId="15" xfId="0" applyNumberFormat="1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7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right"/>
    </xf>
    <xf numFmtId="0" fontId="5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92" fontId="1" fillId="0" borderId="11" xfId="0" applyNumberFormat="1" applyFont="1" applyFill="1" applyBorder="1" applyAlignment="1">
      <alignment horizontal="center" vertical="center"/>
    </xf>
    <xf numFmtId="193" fontId="1" fillId="33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192" fontId="1" fillId="0" borderId="0" xfId="0" applyNumberFormat="1" applyFont="1" applyFill="1" applyBorder="1" applyAlignment="1">
      <alignment horizontal="center" vertical="center"/>
    </xf>
    <xf numFmtId="193" fontId="13" fillId="0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/>
    </xf>
    <xf numFmtId="193" fontId="2" fillId="0" borderId="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91" fontId="3" fillId="33" borderId="25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24" xfId="0" applyFont="1" applyBorder="1" applyAlignment="1">
      <alignment horizontal="right"/>
    </xf>
    <xf numFmtId="191" fontId="4" fillId="33" borderId="27" xfId="0" applyNumberFormat="1" applyFont="1" applyFill="1" applyBorder="1" applyAlignment="1">
      <alignment vertical="center"/>
    </xf>
    <xf numFmtId="191" fontId="4" fillId="33" borderId="28" xfId="0" applyNumberFormat="1" applyFont="1" applyFill="1" applyBorder="1" applyAlignment="1">
      <alignment vertical="center"/>
    </xf>
    <xf numFmtId="191" fontId="4" fillId="33" borderId="27" xfId="0" applyNumberFormat="1" applyFont="1" applyFill="1" applyBorder="1" applyAlignment="1">
      <alignment horizontal="center" vertical="center"/>
    </xf>
    <xf numFmtId="191" fontId="4" fillId="33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90" fontId="4" fillId="33" borderId="27" xfId="0" applyNumberFormat="1" applyFont="1" applyFill="1" applyBorder="1" applyAlignment="1">
      <alignment/>
    </xf>
    <xf numFmtId="190" fontId="4" fillId="33" borderId="28" xfId="0" applyNumberFormat="1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90" fontId="4" fillId="33" borderId="27" xfId="0" applyNumberFormat="1" applyFont="1" applyFill="1" applyBorder="1" applyAlignment="1">
      <alignment vertical="center"/>
    </xf>
    <xf numFmtId="190" fontId="4" fillId="33" borderId="28" xfId="0" applyNumberFormat="1" applyFont="1" applyFill="1" applyBorder="1" applyAlignment="1">
      <alignment vertical="center"/>
    </xf>
    <xf numFmtId="0" fontId="9" fillId="0" borderId="2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2</xdr:row>
      <xdr:rowOff>9525</xdr:rowOff>
    </xdr:from>
    <xdr:to>
      <xdr:col>5</xdr:col>
      <xdr:colOff>628650</xdr:colOff>
      <xdr:row>8</xdr:row>
      <xdr:rowOff>85725</xdr:rowOff>
    </xdr:to>
    <xdr:pic>
      <xdr:nvPicPr>
        <xdr:cNvPr id="1" name="Рисунок 2" descr="наклейки -01 -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90525"/>
          <a:ext cx="12096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1</xdr:row>
      <xdr:rowOff>38100</xdr:rowOff>
    </xdr:from>
    <xdr:to>
      <xdr:col>3</xdr:col>
      <xdr:colOff>2209800</xdr:colOff>
      <xdr:row>3</xdr:row>
      <xdr:rowOff>152400</xdr:rowOff>
    </xdr:to>
    <xdr:sp>
      <xdr:nvSpPr>
        <xdr:cNvPr id="2" name="Пятиугольник 3"/>
        <xdr:cNvSpPr>
          <a:spLocks/>
        </xdr:cNvSpPr>
      </xdr:nvSpPr>
      <xdr:spPr>
        <a:xfrm>
          <a:off x="2247900" y="228600"/>
          <a:ext cx="2409825" cy="495300"/>
        </a:xfrm>
        <a:prstGeom prst="homePlate">
          <a:avLst>
            <a:gd name="adj" fmla="val 38787"/>
          </a:avLst>
        </a:prstGeom>
        <a:solidFill>
          <a:srgbClr val="92D050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Фуршетное меню</a:t>
          </a:r>
        </a:p>
      </xdr:txBody>
    </xdr:sp>
    <xdr:clientData/>
  </xdr:twoCellAnchor>
  <xdr:twoCellAnchor editAs="oneCell">
    <xdr:from>
      <xdr:col>6</xdr:col>
      <xdr:colOff>400050</xdr:colOff>
      <xdr:row>0</xdr:row>
      <xdr:rowOff>85725</xdr:rowOff>
    </xdr:from>
    <xdr:to>
      <xdr:col>8</xdr:col>
      <xdr:colOff>619125</xdr:colOff>
      <xdr:row>3</xdr:row>
      <xdr:rowOff>209550</xdr:rowOff>
    </xdr:to>
    <xdr:pic>
      <xdr:nvPicPr>
        <xdr:cNvPr id="3" name="Рисунок 4" descr="1 (73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85725"/>
          <a:ext cx="1657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3</xdr:row>
      <xdr:rowOff>133350</xdr:rowOff>
    </xdr:to>
    <xdr:sp>
      <xdr:nvSpPr>
        <xdr:cNvPr id="4" name="Пятиугольник 5"/>
        <xdr:cNvSpPr>
          <a:spLocks/>
        </xdr:cNvSpPr>
      </xdr:nvSpPr>
      <xdr:spPr>
        <a:xfrm rot="5400000">
          <a:off x="0" y="0"/>
          <a:ext cx="504825" cy="704850"/>
        </a:xfrm>
        <a:prstGeom prst="homePlate">
          <a:avLst>
            <a:gd name="adj" fmla="val 8750"/>
          </a:avLst>
        </a:prstGeom>
        <a:solidFill>
          <a:srgbClr val="92D050"/>
        </a:solidFill>
        <a:ln w="12700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9214147411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selection activeCell="C7" sqref="C7:D7"/>
    </sheetView>
  </sheetViews>
  <sheetFormatPr defaultColWidth="9.140625" defaultRowHeight="12.75"/>
  <cols>
    <col min="1" max="1" width="7.57421875" style="12" customWidth="1"/>
    <col min="2" max="3" width="14.57421875" style="2" customWidth="1"/>
    <col min="4" max="4" width="40.7109375" style="2" customWidth="1"/>
    <col min="5" max="5" width="10.7109375" style="2" customWidth="1"/>
    <col min="6" max="6" width="11.140625" style="2" customWidth="1"/>
    <col min="7" max="7" width="12.7109375" style="2" customWidth="1"/>
    <col min="8" max="8" width="8.8515625" style="2" customWidth="1"/>
    <col min="9" max="9" width="11.00390625" style="2" customWidth="1"/>
    <col min="10" max="11" width="9.140625" style="2" customWidth="1"/>
  </cols>
  <sheetData>
    <row r="1" spans="1:16" ht="15">
      <c r="A1" s="14"/>
      <c r="B1" s="14"/>
      <c r="C1" s="14"/>
      <c r="D1" s="14"/>
      <c r="E1" s="12"/>
      <c r="F1" s="12"/>
      <c r="G1" s="12"/>
      <c r="H1" s="12"/>
      <c r="I1" s="12"/>
      <c r="J1" s="1"/>
      <c r="K1"/>
      <c r="L1" s="1"/>
      <c r="N1" s="1"/>
      <c r="P1" s="1"/>
    </row>
    <row r="2" spans="2:16" ht="15">
      <c r="B2" s="65" t="s">
        <v>120</v>
      </c>
      <c r="C2" s="65"/>
      <c r="D2" s="12"/>
      <c r="E2" s="12"/>
      <c r="F2" s="12"/>
      <c r="G2" s="12"/>
      <c r="H2" s="12"/>
      <c r="I2" s="12"/>
      <c r="J2" s="1"/>
      <c r="K2"/>
      <c r="L2" s="1"/>
      <c r="N2" s="1"/>
      <c r="P2" s="1"/>
    </row>
    <row r="3" spans="1:16" ht="15">
      <c r="A3" s="14"/>
      <c r="B3" s="65" t="s">
        <v>3</v>
      </c>
      <c r="C3" s="65"/>
      <c r="D3" s="14"/>
      <c r="E3" s="14"/>
      <c r="F3" s="14"/>
      <c r="G3" s="14"/>
      <c r="H3" s="14"/>
      <c r="I3" s="14"/>
      <c r="J3" s="1"/>
      <c r="K3"/>
      <c r="L3" s="1"/>
      <c r="N3" s="1"/>
      <c r="P3" s="1"/>
    </row>
    <row r="4" spans="1:16" ht="19.5" customHeight="1">
      <c r="A4" s="14"/>
      <c r="B4" s="65" t="s">
        <v>121</v>
      </c>
      <c r="C4" s="65"/>
      <c r="D4" s="14"/>
      <c r="E4" s="12"/>
      <c r="F4" s="12"/>
      <c r="G4" s="12"/>
      <c r="H4" s="12"/>
      <c r="I4" s="12"/>
      <c r="J4" s="1"/>
      <c r="K4"/>
      <c r="L4" s="1"/>
      <c r="N4" s="1"/>
      <c r="P4" s="1"/>
    </row>
    <row r="5" spans="1:16" ht="9.75" customHeight="1">
      <c r="A5" s="14"/>
      <c r="B5" s="14"/>
      <c r="C5" s="14"/>
      <c r="D5" s="14"/>
      <c r="E5" s="14"/>
      <c r="F5" s="14"/>
      <c r="G5" s="14"/>
      <c r="H5" s="14"/>
      <c r="I5" s="14"/>
      <c r="J5" s="1"/>
      <c r="K5"/>
      <c r="L5" s="1"/>
      <c r="N5" s="1"/>
      <c r="P5" s="1"/>
    </row>
    <row r="6" spans="1:16" ht="18.75">
      <c r="A6" s="14"/>
      <c r="B6" s="37" t="s">
        <v>4</v>
      </c>
      <c r="C6" s="68"/>
      <c r="D6" s="68"/>
      <c r="E6" s="14"/>
      <c r="F6" s="14"/>
      <c r="G6" s="69" t="s">
        <v>0</v>
      </c>
      <c r="H6" s="69"/>
      <c r="I6" s="69"/>
      <c r="J6" s="1"/>
      <c r="K6"/>
      <c r="L6" s="1"/>
      <c r="N6" s="1"/>
      <c r="P6" s="1"/>
    </row>
    <row r="7" spans="1:16" ht="19.5" customHeight="1">
      <c r="A7" s="14"/>
      <c r="B7" s="37" t="s">
        <v>5</v>
      </c>
      <c r="C7" s="66"/>
      <c r="D7" s="67"/>
      <c r="E7" s="12"/>
      <c r="F7" s="12"/>
      <c r="G7" s="37" t="s">
        <v>6</v>
      </c>
      <c r="H7" s="68"/>
      <c r="I7" s="68"/>
      <c r="J7" s="1"/>
      <c r="K7"/>
      <c r="L7" s="1"/>
      <c r="N7" s="1"/>
      <c r="P7" s="1"/>
    </row>
    <row r="8" spans="2:16" ht="19.5" customHeight="1">
      <c r="B8" s="37" t="s">
        <v>7</v>
      </c>
      <c r="C8" s="66"/>
      <c r="D8" s="67"/>
      <c r="E8" s="14"/>
      <c r="F8" s="14"/>
      <c r="G8" s="37" t="s">
        <v>8</v>
      </c>
      <c r="H8" s="66"/>
      <c r="I8" s="67"/>
      <c r="J8" s="1"/>
      <c r="K8"/>
      <c r="L8" s="1"/>
      <c r="N8" s="1"/>
      <c r="P8" s="1"/>
    </row>
    <row r="9" spans="1:16" ht="19.5" customHeight="1">
      <c r="A9" s="14"/>
      <c r="B9" s="37" t="s">
        <v>9</v>
      </c>
      <c r="C9" s="66"/>
      <c r="D9" s="67"/>
      <c r="E9" s="14"/>
      <c r="F9" s="14"/>
      <c r="G9" s="37" t="s">
        <v>10</v>
      </c>
      <c r="H9" s="66"/>
      <c r="I9" s="67"/>
      <c r="J9" s="1"/>
      <c r="K9"/>
      <c r="L9" s="1"/>
      <c r="N9" s="1"/>
      <c r="P9" s="1"/>
    </row>
    <row r="10" spans="2:16" ht="19.5" customHeight="1">
      <c r="B10" s="37" t="s">
        <v>11</v>
      </c>
      <c r="C10" s="68"/>
      <c r="D10" s="68"/>
      <c r="E10" s="14"/>
      <c r="F10" s="14"/>
      <c r="G10" s="37" t="s">
        <v>12</v>
      </c>
      <c r="H10" s="66">
        <v>10</v>
      </c>
      <c r="I10" s="67"/>
      <c r="J10" s="1"/>
      <c r="K10"/>
      <c r="L10" s="1"/>
      <c r="N10" s="1"/>
      <c r="P10" s="1"/>
    </row>
    <row r="11" spans="1:16" ht="13.5" customHeight="1">
      <c r="A11" s="108" t="s">
        <v>13</v>
      </c>
      <c r="B11" s="108"/>
      <c r="C11" s="108"/>
      <c r="D11" s="108"/>
      <c r="E11" s="108"/>
      <c r="F11" s="108"/>
      <c r="G11" s="108"/>
      <c r="H11" s="108"/>
      <c r="I11" s="109"/>
      <c r="J11" s="1"/>
      <c r="K11"/>
      <c r="L11" s="1"/>
      <c r="N11" s="1"/>
      <c r="P11" s="1"/>
    </row>
    <row r="12" spans="1:16" ht="27" customHeight="1">
      <c r="A12" s="110"/>
      <c r="B12" s="110"/>
      <c r="C12" s="110"/>
      <c r="D12" s="110"/>
      <c r="E12" s="110"/>
      <c r="F12" s="110"/>
      <c r="G12" s="110"/>
      <c r="H12" s="110"/>
      <c r="I12" s="111"/>
      <c r="J12" s="1"/>
      <c r="K12"/>
      <c r="L12" s="1"/>
      <c r="N12" s="1"/>
      <c r="P12" s="1"/>
    </row>
    <row r="13" spans="1:9" ht="20.25" customHeight="1">
      <c r="A13" s="15" t="s">
        <v>14</v>
      </c>
      <c r="B13" s="70" t="s">
        <v>15</v>
      </c>
      <c r="C13" s="70"/>
      <c r="D13" s="70"/>
      <c r="E13" s="4" t="s">
        <v>16</v>
      </c>
      <c r="F13" s="4" t="s">
        <v>17</v>
      </c>
      <c r="G13" s="4" t="s">
        <v>18</v>
      </c>
      <c r="H13" s="4" t="s">
        <v>1</v>
      </c>
      <c r="I13" s="5" t="s">
        <v>2</v>
      </c>
    </row>
    <row r="14" spans="1:12" ht="26.25" customHeight="1">
      <c r="A14" s="16"/>
      <c r="B14" s="64" t="s">
        <v>71</v>
      </c>
      <c r="C14" s="64"/>
      <c r="D14" s="64"/>
      <c r="E14" s="17"/>
      <c r="F14" s="17"/>
      <c r="G14" s="6"/>
      <c r="H14" s="6"/>
      <c r="I14" s="7"/>
      <c r="J14" s="3"/>
      <c r="K14" s="3"/>
      <c r="L14" s="1"/>
    </row>
    <row r="15" spans="1:14" ht="20.25" customHeight="1">
      <c r="A15" s="18" t="s">
        <v>45</v>
      </c>
      <c r="B15" s="60" t="s">
        <v>72</v>
      </c>
      <c r="C15" s="61"/>
      <c r="D15" s="62"/>
      <c r="E15" s="8">
        <v>0.02</v>
      </c>
      <c r="F15" s="19">
        <f>+E15*H15/H10</f>
        <v>0</v>
      </c>
      <c r="G15" s="20"/>
      <c r="H15" s="8"/>
      <c r="I15" s="9">
        <f aca="true" t="shared" si="0" ref="I15:I24">+G15*H15</f>
        <v>0</v>
      </c>
      <c r="J15" s="3"/>
      <c r="L15" s="1"/>
      <c r="M15" s="1"/>
      <c r="N15" s="1"/>
    </row>
    <row r="16" spans="1:14" ht="19.5" customHeight="1">
      <c r="A16" s="18" t="s">
        <v>46</v>
      </c>
      <c r="B16" s="57" t="s">
        <v>74</v>
      </c>
      <c r="C16" s="58"/>
      <c r="D16" s="59"/>
      <c r="E16" s="8">
        <v>0.06</v>
      </c>
      <c r="F16" s="19">
        <f>+E16*H16/H10</f>
        <v>0</v>
      </c>
      <c r="G16" s="20"/>
      <c r="H16" s="8"/>
      <c r="I16" s="9">
        <f t="shared" si="0"/>
        <v>0</v>
      </c>
      <c r="J16" s="3"/>
      <c r="L16" s="1"/>
      <c r="M16" s="1"/>
      <c r="N16" s="1"/>
    </row>
    <row r="17" spans="1:14" ht="20.25" customHeight="1">
      <c r="A17" s="18" t="s">
        <v>47</v>
      </c>
      <c r="B17" s="60" t="s">
        <v>76</v>
      </c>
      <c r="C17" s="61"/>
      <c r="D17" s="62"/>
      <c r="E17" s="8">
        <v>0.05</v>
      </c>
      <c r="F17" s="19">
        <f>+E17*H17/H10</f>
        <v>0</v>
      </c>
      <c r="G17" s="20"/>
      <c r="H17" s="8"/>
      <c r="I17" s="9">
        <f t="shared" si="0"/>
        <v>0</v>
      </c>
      <c r="J17" s="3"/>
      <c r="L17" s="1"/>
      <c r="M17" s="1"/>
      <c r="N17" s="1"/>
    </row>
    <row r="18" spans="1:14" ht="20.25" customHeight="1">
      <c r="A18" s="18" t="s">
        <v>48</v>
      </c>
      <c r="B18" s="60" t="s">
        <v>77</v>
      </c>
      <c r="C18" s="61"/>
      <c r="D18" s="62"/>
      <c r="E18" s="8">
        <v>0.03</v>
      </c>
      <c r="F18" s="19">
        <f>+E18*H18/H10</f>
        <v>0</v>
      </c>
      <c r="G18" s="20"/>
      <c r="H18" s="8"/>
      <c r="I18" s="9">
        <f t="shared" si="0"/>
        <v>0</v>
      </c>
      <c r="J18" s="3"/>
      <c r="L18" s="1"/>
      <c r="M18" s="1"/>
      <c r="N18" s="1"/>
    </row>
    <row r="19" spans="1:14" ht="20.25" customHeight="1">
      <c r="A19" s="18" t="s">
        <v>49</v>
      </c>
      <c r="B19" s="60" t="s">
        <v>90</v>
      </c>
      <c r="C19" s="61"/>
      <c r="D19" s="62"/>
      <c r="E19" s="8">
        <v>0.06</v>
      </c>
      <c r="F19" s="19">
        <f>+E19*H19/H10</f>
        <v>0</v>
      </c>
      <c r="G19" s="20"/>
      <c r="H19" s="8"/>
      <c r="I19" s="9">
        <f t="shared" si="0"/>
        <v>0</v>
      </c>
      <c r="J19" s="3"/>
      <c r="L19" s="1"/>
      <c r="M19" s="1"/>
      <c r="N19" s="1"/>
    </row>
    <row r="20" spans="1:14" ht="20.25" customHeight="1">
      <c r="A20" s="18" t="s">
        <v>50</v>
      </c>
      <c r="B20" s="60" t="s">
        <v>89</v>
      </c>
      <c r="C20" s="61"/>
      <c r="D20" s="62"/>
      <c r="E20" s="8">
        <v>0.08</v>
      </c>
      <c r="F20" s="19">
        <f>+E20*H20/H10</f>
        <v>0</v>
      </c>
      <c r="G20" s="20"/>
      <c r="H20" s="8"/>
      <c r="I20" s="9">
        <f t="shared" si="0"/>
        <v>0</v>
      </c>
      <c r="J20" s="3"/>
      <c r="L20" s="1"/>
      <c r="M20" s="1"/>
      <c r="N20" s="1"/>
    </row>
    <row r="21" spans="1:14" ht="20.25" customHeight="1">
      <c r="A21" s="18" t="s">
        <v>51</v>
      </c>
      <c r="B21" s="60" t="s">
        <v>100</v>
      </c>
      <c r="C21" s="61"/>
      <c r="D21" s="62"/>
      <c r="E21" s="8">
        <v>0.05</v>
      </c>
      <c r="F21" s="19">
        <f>+E21*H21/H10</f>
        <v>0</v>
      </c>
      <c r="G21" s="20"/>
      <c r="H21" s="8"/>
      <c r="I21" s="9">
        <f t="shared" si="0"/>
        <v>0</v>
      </c>
      <c r="J21" s="3"/>
      <c r="L21" s="1"/>
      <c r="M21" s="1"/>
      <c r="N21" s="1"/>
    </row>
    <row r="22" spans="1:14" ht="20.25" customHeight="1">
      <c r="A22" s="18" t="s">
        <v>52</v>
      </c>
      <c r="B22" s="60" t="s">
        <v>91</v>
      </c>
      <c r="C22" s="61"/>
      <c r="D22" s="62"/>
      <c r="E22" s="8">
        <v>0.03</v>
      </c>
      <c r="F22" s="19">
        <f>+E22*H22/H10</f>
        <v>0</v>
      </c>
      <c r="G22" s="20"/>
      <c r="H22" s="8"/>
      <c r="I22" s="9">
        <f t="shared" si="0"/>
        <v>0</v>
      </c>
      <c r="J22" s="3"/>
      <c r="L22" s="1"/>
      <c r="M22" s="1"/>
      <c r="N22" s="1"/>
    </row>
    <row r="23" spans="1:14" ht="20.25" customHeight="1">
      <c r="A23" s="18" t="s">
        <v>53</v>
      </c>
      <c r="B23" s="60" t="s">
        <v>99</v>
      </c>
      <c r="C23" s="61"/>
      <c r="D23" s="62"/>
      <c r="E23" s="8">
        <v>0.05</v>
      </c>
      <c r="F23" s="19">
        <f>+E23*H23/H10</f>
        <v>0</v>
      </c>
      <c r="G23" s="20"/>
      <c r="H23" s="8"/>
      <c r="I23" s="9">
        <f t="shared" si="0"/>
        <v>0</v>
      </c>
      <c r="J23" s="3"/>
      <c r="L23" s="1"/>
      <c r="M23" s="1"/>
      <c r="N23" s="1"/>
    </row>
    <row r="24" spans="1:14" ht="14.25" customHeight="1">
      <c r="A24" s="18" t="s">
        <v>54</v>
      </c>
      <c r="B24" s="60" t="s">
        <v>119</v>
      </c>
      <c r="C24" s="61"/>
      <c r="D24" s="62"/>
      <c r="E24" s="8">
        <v>0.03</v>
      </c>
      <c r="F24" s="19">
        <f>+E24*H24/H10</f>
        <v>0</v>
      </c>
      <c r="G24" s="20"/>
      <c r="H24" s="8"/>
      <c r="I24" s="9">
        <f t="shared" si="0"/>
        <v>0</v>
      </c>
      <c r="J24" s="3"/>
      <c r="L24" s="1"/>
      <c r="M24" s="1"/>
      <c r="N24" s="1"/>
    </row>
    <row r="25" spans="1:10" ht="21" customHeight="1">
      <c r="A25" s="63" t="s">
        <v>92</v>
      </c>
      <c r="B25" s="63"/>
      <c r="C25" s="63"/>
      <c r="D25" s="63"/>
      <c r="E25" s="3"/>
      <c r="F25" s="21"/>
      <c r="G25" s="20"/>
      <c r="H25" s="10"/>
      <c r="I25" s="11"/>
      <c r="J25" s="3"/>
    </row>
    <row r="26" spans="1:10" ht="20.25" customHeight="1">
      <c r="A26" s="18" t="s">
        <v>55</v>
      </c>
      <c r="B26" s="53" t="s">
        <v>73</v>
      </c>
      <c r="C26" s="54"/>
      <c r="D26" s="55"/>
      <c r="E26" s="8">
        <v>0.1</v>
      </c>
      <c r="F26" s="19">
        <f>+E26*H26/H10</f>
        <v>0</v>
      </c>
      <c r="G26" s="20"/>
      <c r="H26" s="8"/>
      <c r="I26" s="9">
        <f aca="true" t="shared" si="1" ref="I26:I34">+G26*H26</f>
        <v>0</v>
      </c>
      <c r="J26" s="3"/>
    </row>
    <row r="27" spans="1:10" ht="20.25" customHeight="1">
      <c r="A27" s="18" t="s">
        <v>83</v>
      </c>
      <c r="B27" s="60" t="s">
        <v>75</v>
      </c>
      <c r="C27" s="61"/>
      <c r="D27" s="62"/>
      <c r="E27" s="8">
        <v>0.1</v>
      </c>
      <c r="F27" s="19">
        <f>+E27*H27/H10</f>
        <v>0</v>
      </c>
      <c r="G27" s="20"/>
      <c r="H27" s="8"/>
      <c r="I27" s="9">
        <f t="shared" si="1"/>
        <v>0</v>
      </c>
      <c r="J27" s="3"/>
    </row>
    <row r="28" spans="1:10" ht="20.25" customHeight="1">
      <c r="A28" s="18" t="s">
        <v>56</v>
      </c>
      <c r="B28" s="60" t="s">
        <v>78</v>
      </c>
      <c r="C28" s="61"/>
      <c r="D28" s="62"/>
      <c r="E28" s="8">
        <v>0.1</v>
      </c>
      <c r="F28" s="19">
        <f>+E28*H28/H10</f>
        <v>0</v>
      </c>
      <c r="G28" s="20"/>
      <c r="H28" s="8"/>
      <c r="I28" s="9">
        <f t="shared" si="1"/>
        <v>0</v>
      </c>
      <c r="J28" s="3"/>
    </row>
    <row r="29" spans="1:10" ht="33.75" customHeight="1">
      <c r="A29" s="18" t="s">
        <v>57</v>
      </c>
      <c r="B29" s="57" t="s">
        <v>79</v>
      </c>
      <c r="C29" s="58"/>
      <c r="D29" s="59"/>
      <c r="E29" s="8">
        <v>0.1</v>
      </c>
      <c r="F29" s="19">
        <f>+E29*H29/H10</f>
        <v>0</v>
      </c>
      <c r="G29" s="20"/>
      <c r="H29" s="8"/>
      <c r="I29" s="9">
        <f t="shared" si="1"/>
        <v>0</v>
      </c>
      <c r="J29" s="3"/>
    </row>
    <row r="30" spans="1:10" ht="20.25" customHeight="1">
      <c r="A30" s="18" t="s">
        <v>58</v>
      </c>
      <c r="B30" s="60" t="s">
        <v>81</v>
      </c>
      <c r="C30" s="61"/>
      <c r="D30" s="62"/>
      <c r="E30" s="8">
        <v>0.1</v>
      </c>
      <c r="F30" s="19">
        <f>+E30*H30/H10</f>
        <v>0</v>
      </c>
      <c r="G30" s="20"/>
      <c r="H30" s="8"/>
      <c r="I30" s="9">
        <f t="shared" si="1"/>
        <v>0</v>
      </c>
      <c r="J30" s="3"/>
    </row>
    <row r="31" spans="1:10" ht="45.75" customHeight="1">
      <c r="A31" s="18" t="s">
        <v>59</v>
      </c>
      <c r="B31" s="57" t="s">
        <v>93</v>
      </c>
      <c r="C31" s="58"/>
      <c r="D31" s="59"/>
      <c r="E31" s="8">
        <v>0.1</v>
      </c>
      <c r="F31" s="19">
        <f>+E31*H31/H10</f>
        <v>0</v>
      </c>
      <c r="G31" s="20"/>
      <c r="H31" s="8"/>
      <c r="I31" s="9">
        <f t="shared" si="1"/>
        <v>0</v>
      </c>
      <c r="J31" s="3"/>
    </row>
    <row r="32" spans="1:10" ht="55.5" customHeight="1">
      <c r="A32" s="18" t="s">
        <v>60</v>
      </c>
      <c r="B32" s="57" t="s">
        <v>94</v>
      </c>
      <c r="C32" s="58"/>
      <c r="D32" s="59"/>
      <c r="E32" s="8">
        <v>0.1</v>
      </c>
      <c r="F32" s="19">
        <f>+E32*H32/H10</f>
        <v>0</v>
      </c>
      <c r="G32" s="20"/>
      <c r="H32" s="8"/>
      <c r="I32" s="9">
        <f t="shared" si="1"/>
        <v>0</v>
      </c>
      <c r="J32" s="38"/>
    </row>
    <row r="33" spans="1:10" ht="45" customHeight="1">
      <c r="A33" s="18" t="s">
        <v>61</v>
      </c>
      <c r="B33" s="57" t="s">
        <v>95</v>
      </c>
      <c r="C33" s="58"/>
      <c r="D33" s="59"/>
      <c r="E33" s="8">
        <v>0.1</v>
      </c>
      <c r="F33" s="19">
        <f>+E33*H33/H10</f>
        <v>0</v>
      </c>
      <c r="G33" s="20"/>
      <c r="H33" s="8"/>
      <c r="I33" s="9">
        <f t="shared" si="1"/>
        <v>0</v>
      </c>
      <c r="J33" s="38"/>
    </row>
    <row r="34" spans="1:10" ht="45.75" customHeight="1">
      <c r="A34" s="18" t="s">
        <v>62</v>
      </c>
      <c r="B34" s="57" t="s">
        <v>96</v>
      </c>
      <c r="C34" s="58"/>
      <c r="D34" s="59"/>
      <c r="E34" s="8">
        <v>0.1</v>
      </c>
      <c r="F34" s="19">
        <f>+E34*H34/H10</f>
        <v>0</v>
      </c>
      <c r="G34" s="20"/>
      <c r="H34" s="8"/>
      <c r="I34" s="9">
        <f t="shared" si="1"/>
        <v>0</v>
      </c>
      <c r="J34" s="38"/>
    </row>
    <row r="35" spans="1:10" ht="45.75" customHeight="1">
      <c r="A35" s="18" t="s">
        <v>63</v>
      </c>
      <c r="B35" s="57" t="s">
        <v>97</v>
      </c>
      <c r="C35" s="58"/>
      <c r="D35" s="59"/>
      <c r="E35" s="8">
        <v>0.1</v>
      </c>
      <c r="F35" s="19">
        <f>+E35*H35/H10</f>
        <v>0</v>
      </c>
      <c r="G35" s="20"/>
      <c r="H35" s="8"/>
      <c r="I35" s="9">
        <f>+G35*H35</f>
        <v>0</v>
      </c>
      <c r="J35" s="38"/>
    </row>
    <row r="36" spans="1:10" ht="59.25" customHeight="1">
      <c r="A36" s="18" t="s">
        <v>64</v>
      </c>
      <c r="B36" s="57" t="s">
        <v>98</v>
      </c>
      <c r="C36" s="58"/>
      <c r="D36" s="59"/>
      <c r="E36" s="8">
        <v>0.1</v>
      </c>
      <c r="F36" s="19">
        <f>+E36*H36/H10</f>
        <v>0</v>
      </c>
      <c r="G36" s="20"/>
      <c r="H36" s="8"/>
      <c r="I36" s="9">
        <f>+G36*H36</f>
        <v>0</v>
      </c>
      <c r="J36" s="38"/>
    </row>
    <row r="37" spans="1:10" ht="20.25" customHeight="1">
      <c r="A37" s="22"/>
      <c r="B37" s="64" t="s">
        <v>82</v>
      </c>
      <c r="C37" s="64"/>
      <c r="D37" s="64"/>
      <c r="E37" s="6"/>
      <c r="F37" s="21"/>
      <c r="G37" s="23"/>
      <c r="H37" s="6"/>
      <c r="I37" s="24"/>
      <c r="J37" s="3"/>
    </row>
    <row r="38" spans="1:10" ht="20.25" customHeight="1">
      <c r="A38" s="18" t="s">
        <v>65</v>
      </c>
      <c r="B38" s="71" t="s">
        <v>84</v>
      </c>
      <c r="C38" s="72"/>
      <c r="D38" s="73"/>
      <c r="E38" s="25">
        <v>0.1</v>
      </c>
      <c r="F38" s="19">
        <f>+E38*H38/H10</f>
        <v>0</v>
      </c>
      <c r="G38" s="26"/>
      <c r="H38" s="25"/>
      <c r="I38" s="9">
        <f aca="true" t="shared" si="2" ref="I38:I43">+G38*H38</f>
        <v>0</v>
      </c>
      <c r="J38" s="3"/>
    </row>
    <row r="39" spans="1:10" ht="20.25" customHeight="1">
      <c r="A39" s="18" t="s">
        <v>66</v>
      </c>
      <c r="B39" s="74" t="s">
        <v>85</v>
      </c>
      <c r="C39" s="75"/>
      <c r="D39" s="76"/>
      <c r="E39" s="25">
        <v>0.1</v>
      </c>
      <c r="F39" s="19">
        <f>+E39*H39/H10</f>
        <v>0</v>
      </c>
      <c r="G39" s="26"/>
      <c r="H39" s="25"/>
      <c r="I39" s="9">
        <f t="shared" si="2"/>
        <v>0</v>
      </c>
      <c r="J39" s="3"/>
    </row>
    <row r="40" spans="1:10" ht="20.25" customHeight="1">
      <c r="A40" s="18" t="s">
        <v>67</v>
      </c>
      <c r="B40" s="74" t="s">
        <v>86</v>
      </c>
      <c r="C40" s="75"/>
      <c r="D40" s="76"/>
      <c r="E40" s="25">
        <v>0.1</v>
      </c>
      <c r="F40" s="19">
        <f>+E40*H40/H10</f>
        <v>0</v>
      </c>
      <c r="G40" s="26"/>
      <c r="H40" s="25"/>
      <c r="I40" s="9">
        <f t="shared" si="2"/>
        <v>0</v>
      </c>
      <c r="J40" s="3"/>
    </row>
    <row r="41" spans="1:10" ht="19.5" customHeight="1">
      <c r="A41" s="18" t="s">
        <v>68</v>
      </c>
      <c r="B41" s="74" t="s">
        <v>87</v>
      </c>
      <c r="C41" s="75"/>
      <c r="D41" s="76"/>
      <c r="E41" s="25">
        <v>0.1</v>
      </c>
      <c r="F41" s="19">
        <f>+E41*H41/H10</f>
        <v>0</v>
      </c>
      <c r="G41" s="26"/>
      <c r="H41" s="25"/>
      <c r="I41" s="9">
        <f t="shared" si="2"/>
        <v>0</v>
      </c>
      <c r="J41" s="3"/>
    </row>
    <row r="42" spans="1:10" ht="19.5" customHeight="1">
      <c r="A42" s="18" t="s">
        <v>69</v>
      </c>
      <c r="B42" s="71" t="s">
        <v>88</v>
      </c>
      <c r="C42" s="72"/>
      <c r="D42" s="73"/>
      <c r="E42" s="25">
        <v>0.1</v>
      </c>
      <c r="F42" s="19">
        <f>+E42*H42/H10</f>
        <v>0</v>
      </c>
      <c r="G42" s="26"/>
      <c r="H42" s="25"/>
      <c r="I42" s="9">
        <f t="shared" si="2"/>
        <v>0</v>
      </c>
      <c r="J42" s="3"/>
    </row>
    <row r="43" spans="1:10" ht="19.5" customHeight="1">
      <c r="A43" s="18" t="s">
        <v>70</v>
      </c>
      <c r="B43" s="71" t="s">
        <v>101</v>
      </c>
      <c r="C43" s="72"/>
      <c r="D43" s="73"/>
      <c r="E43" s="25">
        <v>0.1</v>
      </c>
      <c r="F43" s="19">
        <f>+E43*H43/H10</f>
        <v>0</v>
      </c>
      <c r="G43" s="26"/>
      <c r="H43" s="25"/>
      <c r="I43" s="9">
        <f t="shared" si="2"/>
        <v>0</v>
      </c>
      <c r="J43" s="3"/>
    </row>
    <row r="44" spans="1:12" ht="20.25" customHeight="1">
      <c r="A44" s="40"/>
      <c r="B44" s="63" t="s">
        <v>19</v>
      </c>
      <c r="C44" s="63"/>
      <c r="D44" s="63"/>
      <c r="E44" s="48"/>
      <c r="F44" s="42"/>
      <c r="G44" s="49"/>
      <c r="H44" s="41"/>
      <c r="I44" s="50">
        <v>0</v>
      </c>
      <c r="J44" s="43"/>
      <c r="K44" s="43"/>
      <c r="L44" s="27"/>
    </row>
    <row r="45" spans="1:11" ht="20.25" customHeight="1">
      <c r="A45" s="40" t="s">
        <v>103</v>
      </c>
      <c r="B45" s="53" t="s">
        <v>20</v>
      </c>
      <c r="C45" s="54"/>
      <c r="D45" s="55"/>
      <c r="E45" s="45" t="s">
        <v>21</v>
      </c>
      <c r="F45" s="19" t="s">
        <v>21</v>
      </c>
      <c r="G45" s="46">
        <v>2400</v>
      </c>
      <c r="H45" s="25"/>
      <c r="I45" s="9">
        <v>0</v>
      </c>
      <c r="J45" s="3"/>
      <c r="K45" s="3"/>
    </row>
    <row r="46" spans="1:11" ht="20.25" customHeight="1">
      <c r="A46" s="40" t="s">
        <v>104</v>
      </c>
      <c r="B46" s="53" t="s">
        <v>22</v>
      </c>
      <c r="C46" s="54"/>
      <c r="D46" s="55"/>
      <c r="E46" s="51" t="s">
        <v>21</v>
      </c>
      <c r="F46" s="19" t="s">
        <v>23</v>
      </c>
      <c r="G46" s="46">
        <v>2300</v>
      </c>
      <c r="H46" s="25"/>
      <c r="I46" s="9">
        <v>0</v>
      </c>
      <c r="J46" s="3"/>
      <c r="K46" s="3"/>
    </row>
    <row r="47" spans="1:11" ht="30" customHeight="1">
      <c r="A47" s="18" t="s">
        <v>105</v>
      </c>
      <c r="B47" s="57" t="s">
        <v>102</v>
      </c>
      <c r="C47" s="58"/>
      <c r="D47" s="59"/>
      <c r="E47" s="45">
        <v>0.08</v>
      </c>
      <c r="F47" s="19">
        <v>0</v>
      </c>
      <c r="G47" s="26">
        <v>210</v>
      </c>
      <c r="H47" s="25"/>
      <c r="I47" s="9">
        <v>0</v>
      </c>
      <c r="J47" s="3"/>
      <c r="K47" s="3"/>
    </row>
    <row r="48" spans="1:11" ht="24" customHeight="1">
      <c r="A48" s="40" t="s">
        <v>106</v>
      </c>
      <c r="B48" s="56" t="s">
        <v>118</v>
      </c>
      <c r="C48" s="56"/>
      <c r="D48" s="56"/>
      <c r="E48" s="45">
        <v>1.5</v>
      </c>
      <c r="F48" s="19">
        <v>0</v>
      </c>
      <c r="G48" s="46">
        <v>2500</v>
      </c>
      <c r="H48" s="25"/>
      <c r="I48" s="9">
        <v>0</v>
      </c>
      <c r="J48" s="3"/>
      <c r="K48" s="3"/>
    </row>
    <row r="49" spans="1:11" ht="20.25" customHeight="1">
      <c r="A49" s="40"/>
      <c r="B49" s="63" t="s">
        <v>24</v>
      </c>
      <c r="C49" s="63"/>
      <c r="D49" s="63"/>
      <c r="E49" s="48"/>
      <c r="F49" s="42"/>
      <c r="G49" s="49"/>
      <c r="H49" s="41"/>
      <c r="I49" s="52">
        <v>0</v>
      </c>
      <c r="J49" s="3"/>
      <c r="K49" s="3"/>
    </row>
    <row r="50" spans="1:11" ht="20.25" customHeight="1">
      <c r="A50" s="40" t="s">
        <v>107</v>
      </c>
      <c r="B50" s="56" t="s">
        <v>42</v>
      </c>
      <c r="C50" s="56"/>
      <c r="D50" s="56"/>
      <c r="E50" s="44">
        <v>1</v>
      </c>
      <c r="F50" s="45"/>
      <c r="G50" s="46">
        <v>260</v>
      </c>
      <c r="H50" s="25"/>
      <c r="I50" s="47">
        <v>0</v>
      </c>
      <c r="J50" s="3"/>
      <c r="K50" s="3"/>
    </row>
    <row r="51" spans="1:11" ht="20.25" customHeight="1">
      <c r="A51" s="40" t="s">
        <v>108</v>
      </c>
      <c r="B51" s="56" t="s">
        <v>116</v>
      </c>
      <c r="C51" s="56"/>
      <c r="D51" s="56"/>
      <c r="E51" s="44">
        <v>0.3</v>
      </c>
      <c r="F51" s="45"/>
      <c r="G51" s="46">
        <v>200</v>
      </c>
      <c r="H51" s="25"/>
      <c r="I51" s="47">
        <v>0</v>
      </c>
      <c r="J51" s="3"/>
      <c r="K51" s="3"/>
    </row>
    <row r="52" spans="1:11" ht="20.25" customHeight="1">
      <c r="A52" s="40" t="s">
        <v>109</v>
      </c>
      <c r="B52" s="53" t="s">
        <v>80</v>
      </c>
      <c r="C52" s="54"/>
      <c r="D52" s="55"/>
      <c r="E52" s="44">
        <v>1</v>
      </c>
      <c r="F52" s="45"/>
      <c r="G52" s="46">
        <v>600</v>
      </c>
      <c r="H52" s="25"/>
      <c r="I52" s="47">
        <v>0</v>
      </c>
      <c r="J52" s="3"/>
      <c r="K52" s="3"/>
    </row>
    <row r="53" spans="1:11" ht="20.25" customHeight="1">
      <c r="A53" s="40" t="s">
        <v>110</v>
      </c>
      <c r="B53" s="53" t="s">
        <v>25</v>
      </c>
      <c r="C53" s="54"/>
      <c r="D53" s="55"/>
      <c r="E53" s="44">
        <v>1</v>
      </c>
      <c r="F53" s="45"/>
      <c r="G53" s="46">
        <v>600</v>
      </c>
      <c r="H53" s="25"/>
      <c r="I53" s="47">
        <v>0</v>
      </c>
      <c r="J53" s="3"/>
      <c r="K53" s="3"/>
    </row>
    <row r="54" spans="1:11" ht="20.25" customHeight="1">
      <c r="A54" s="40" t="s">
        <v>111</v>
      </c>
      <c r="B54" s="53" t="s">
        <v>44</v>
      </c>
      <c r="C54" s="54"/>
      <c r="D54" s="55"/>
      <c r="E54" s="44">
        <v>1</v>
      </c>
      <c r="F54" s="45"/>
      <c r="G54" s="46">
        <v>600</v>
      </c>
      <c r="H54" s="25"/>
      <c r="I54" s="47">
        <v>0</v>
      </c>
      <c r="J54" s="3"/>
      <c r="K54" s="3"/>
    </row>
    <row r="55" spans="1:12" ht="20.25" customHeight="1">
      <c r="A55" s="40" t="s">
        <v>112</v>
      </c>
      <c r="B55" s="56" t="s">
        <v>26</v>
      </c>
      <c r="C55" s="56"/>
      <c r="D55" s="56"/>
      <c r="E55" s="44">
        <v>1</v>
      </c>
      <c r="F55" s="45"/>
      <c r="G55" s="46">
        <v>350</v>
      </c>
      <c r="H55" s="25"/>
      <c r="I55" s="47">
        <v>0</v>
      </c>
      <c r="J55" s="3"/>
      <c r="K55" s="3"/>
      <c r="L55" s="27"/>
    </row>
    <row r="56" spans="1:12" ht="20.25" customHeight="1">
      <c r="A56" s="40"/>
      <c r="B56" s="63" t="s">
        <v>27</v>
      </c>
      <c r="C56" s="63"/>
      <c r="D56" s="63"/>
      <c r="E56" s="48"/>
      <c r="F56" s="42"/>
      <c r="G56" s="49"/>
      <c r="H56" s="41"/>
      <c r="I56" s="52">
        <v>0</v>
      </c>
      <c r="J56" s="3"/>
      <c r="K56" s="3"/>
      <c r="L56" s="39"/>
    </row>
    <row r="57" spans="1:12" ht="19.5" customHeight="1">
      <c r="A57" s="40" t="s">
        <v>113</v>
      </c>
      <c r="B57" s="53" t="s">
        <v>117</v>
      </c>
      <c r="C57" s="54"/>
      <c r="D57" s="55"/>
      <c r="E57" s="44">
        <v>0.15</v>
      </c>
      <c r="F57" s="45"/>
      <c r="G57" s="46">
        <v>130</v>
      </c>
      <c r="H57" s="25"/>
      <c r="I57" s="47">
        <v>0</v>
      </c>
      <c r="J57" s="3"/>
      <c r="K57" s="3"/>
      <c r="L57" s="27"/>
    </row>
    <row r="58" spans="1:12" ht="18" customHeight="1">
      <c r="A58" s="40" t="s">
        <v>114</v>
      </c>
      <c r="B58" s="56" t="s">
        <v>43</v>
      </c>
      <c r="C58" s="56"/>
      <c r="D58" s="56"/>
      <c r="E58" s="44">
        <v>0.15</v>
      </c>
      <c r="F58" s="45"/>
      <c r="G58" s="46">
        <v>90</v>
      </c>
      <c r="H58" s="25"/>
      <c r="I58" s="47">
        <v>0</v>
      </c>
      <c r="J58"/>
      <c r="K58"/>
      <c r="L58" s="28"/>
    </row>
    <row r="59" spans="1:12" ht="20.25" customHeight="1">
      <c r="A59" s="40" t="s">
        <v>115</v>
      </c>
      <c r="B59" s="56" t="s">
        <v>28</v>
      </c>
      <c r="C59" s="56"/>
      <c r="D59" s="56"/>
      <c r="E59" s="44">
        <v>0.01</v>
      </c>
      <c r="F59" s="45"/>
      <c r="G59" s="46">
        <v>20</v>
      </c>
      <c r="H59" s="25"/>
      <c r="I59" s="47">
        <v>0</v>
      </c>
      <c r="J59"/>
      <c r="K59"/>
      <c r="L59" s="28"/>
    </row>
    <row r="60" spans="1:9" ht="23.25" customHeight="1" thickBot="1">
      <c r="A60" s="97" t="s">
        <v>29</v>
      </c>
      <c r="B60" s="97"/>
      <c r="C60" s="97"/>
      <c r="D60" s="97"/>
      <c r="E60" s="97"/>
      <c r="F60" s="97"/>
      <c r="G60" s="97"/>
      <c r="H60" s="97"/>
      <c r="I60" s="98"/>
    </row>
    <row r="61" spans="2:10" ht="14.25" hidden="1" thickBot="1">
      <c r="B61" s="3"/>
      <c r="D61" s="3"/>
      <c r="E61" s="3"/>
      <c r="F61" s="3"/>
      <c r="G61" s="29"/>
      <c r="H61" s="29"/>
      <c r="I61" s="30"/>
      <c r="J61" s="3"/>
    </row>
    <row r="62" spans="1:10" ht="24" customHeight="1" thickBot="1">
      <c r="A62" s="13"/>
      <c r="B62" s="89" t="s">
        <v>30</v>
      </c>
      <c r="C62" s="90"/>
      <c r="D62" s="31">
        <f>+SUM(F15:F59)</f>
        <v>0</v>
      </c>
      <c r="E62" s="12"/>
      <c r="F62" s="91" t="s">
        <v>31</v>
      </c>
      <c r="G62" s="92"/>
      <c r="H62" s="93">
        <f>+SUM(I15:I59)</f>
        <v>0</v>
      </c>
      <c r="I62" s="94"/>
      <c r="J62" s="3"/>
    </row>
    <row r="63" spans="1:10" ht="17.25" customHeight="1" thickBot="1">
      <c r="A63" s="14"/>
      <c r="B63" s="12"/>
      <c r="C63" s="12"/>
      <c r="D63" s="12"/>
      <c r="E63" s="12"/>
      <c r="F63" s="91" t="s">
        <v>32</v>
      </c>
      <c r="G63" s="92"/>
      <c r="H63" s="95">
        <f>+H62*J63</f>
        <v>0</v>
      </c>
      <c r="I63" s="96"/>
      <c r="J63" s="32">
        <v>0.1</v>
      </c>
    </row>
    <row r="64" spans="2:10" ht="15.75" customHeight="1" thickBot="1">
      <c r="B64" s="12"/>
      <c r="C64" s="12"/>
      <c r="D64" s="12"/>
      <c r="E64" s="12"/>
      <c r="F64" s="91" t="s">
        <v>33</v>
      </c>
      <c r="G64" s="92"/>
      <c r="H64" s="103">
        <f>+H62/H10</f>
        <v>0</v>
      </c>
      <c r="I64" s="104"/>
      <c r="J64" s="3"/>
    </row>
    <row r="65" spans="1:10" ht="21" customHeight="1" thickBot="1">
      <c r="A65" s="105" t="s">
        <v>34</v>
      </c>
      <c r="B65" s="106"/>
      <c r="C65" s="106"/>
      <c r="D65" s="106"/>
      <c r="E65" s="107"/>
      <c r="F65" s="91" t="s">
        <v>35</v>
      </c>
      <c r="G65" s="92"/>
      <c r="H65" s="99"/>
      <c r="I65" s="100"/>
      <c r="J65" s="33"/>
    </row>
    <row r="66" spans="1:8" ht="14.25" thickBot="1">
      <c r="A66" s="79" t="s">
        <v>36</v>
      </c>
      <c r="B66" s="80"/>
      <c r="C66" s="80"/>
      <c r="D66" s="80"/>
      <c r="E66" s="81"/>
      <c r="F66" s="3"/>
      <c r="H66" s="3"/>
    </row>
    <row r="67" spans="1:10" ht="14.25" thickBot="1">
      <c r="A67" s="82" t="s">
        <v>37</v>
      </c>
      <c r="B67" s="83"/>
      <c r="C67" s="83"/>
      <c r="D67" s="83"/>
      <c r="E67" s="84"/>
      <c r="F67" s="3"/>
      <c r="G67" s="101" t="s">
        <v>38</v>
      </c>
      <c r="H67" s="102"/>
      <c r="I67" s="3"/>
      <c r="J67" s="3"/>
    </row>
    <row r="68" spans="1:10" ht="13.5">
      <c r="A68" s="34"/>
      <c r="B68" s="83" t="s">
        <v>39</v>
      </c>
      <c r="C68" s="83"/>
      <c r="D68" s="83"/>
      <c r="E68" s="84"/>
      <c r="G68" s="85">
        <f>+H62+H63-H65</f>
        <v>0</v>
      </c>
      <c r="H68" s="86"/>
      <c r="I68" s="3"/>
      <c r="J68" s="3"/>
    </row>
    <row r="69" spans="1:10" ht="14.25" thickBot="1">
      <c r="A69" s="35"/>
      <c r="B69" s="80" t="s">
        <v>40</v>
      </c>
      <c r="C69" s="80"/>
      <c r="D69" s="80"/>
      <c r="E69" s="81"/>
      <c r="F69" s="3"/>
      <c r="G69" s="87"/>
      <c r="H69" s="88"/>
      <c r="I69" s="3"/>
      <c r="J69" s="3"/>
    </row>
    <row r="70" spans="1:9" ht="14.25" thickBot="1">
      <c r="A70" s="36"/>
      <c r="B70" s="77" t="s">
        <v>41</v>
      </c>
      <c r="C70" s="77"/>
      <c r="D70" s="77"/>
      <c r="E70" s="78"/>
      <c r="I70" s="3"/>
    </row>
    <row r="71" spans="1:4" ht="13.5">
      <c r="A71" s="14"/>
      <c r="B71" s="3"/>
      <c r="C71" s="3"/>
      <c r="D71" s="3"/>
    </row>
    <row r="72" spans="7:9" ht="13.5">
      <c r="G72" s="3"/>
      <c r="H72" s="3"/>
      <c r="I72" s="3"/>
    </row>
    <row r="73" spans="7:10" ht="13.5">
      <c r="G73" s="3"/>
      <c r="H73" s="3"/>
      <c r="I73" s="3"/>
      <c r="J73" s="3"/>
    </row>
    <row r="74" spans="7:9" ht="13.5">
      <c r="G74" s="3"/>
      <c r="H74" s="3"/>
      <c r="I74" s="3"/>
    </row>
  </sheetData>
  <sheetProtection/>
  <mergeCells count="79">
    <mergeCell ref="B40:D40"/>
    <mergeCell ref="F65:G65"/>
    <mergeCell ref="H65:I65"/>
    <mergeCell ref="G67:H67"/>
    <mergeCell ref="C8:D8"/>
    <mergeCell ref="C9:D9"/>
    <mergeCell ref="F64:G64"/>
    <mergeCell ref="H64:I64"/>
    <mergeCell ref="A65:E65"/>
    <mergeCell ref="A11:I12"/>
    <mergeCell ref="B39:D39"/>
    <mergeCell ref="B46:D46"/>
    <mergeCell ref="G68:H69"/>
    <mergeCell ref="C10:D10"/>
    <mergeCell ref="B62:C62"/>
    <mergeCell ref="F62:G62"/>
    <mergeCell ref="H62:I62"/>
    <mergeCell ref="F63:G63"/>
    <mergeCell ref="H63:I63"/>
    <mergeCell ref="A60:I60"/>
    <mergeCell ref="B69:E69"/>
    <mergeCell ref="B38:D38"/>
    <mergeCell ref="B41:D41"/>
    <mergeCell ref="B42:D42"/>
    <mergeCell ref="B43:D43"/>
    <mergeCell ref="B70:E70"/>
    <mergeCell ref="A66:E66"/>
    <mergeCell ref="A67:E67"/>
    <mergeCell ref="B68:E68"/>
    <mergeCell ref="B44:D44"/>
    <mergeCell ref="B45:D45"/>
    <mergeCell ref="B17:D17"/>
    <mergeCell ref="B18:D18"/>
    <mergeCell ref="B13:D13"/>
    <mergeCell ref="B37:D37"/>
    <mergeCell ref="B32:D32"/>
    <mergeCell ref="B33:D33"/>
    <mergeCell ref="B34:D34"/>
    <mergeCell ref="B35:D35"/>
    <mergeCell ref="B2:C2"/>
    <mergeCell ref="H8:I8"/>
    <mergeCell ref="H9:I9"/>
    <mergeCell ref="H10:I10"/>
    <mergeCell ref="B3:C3"/>
    <mergeCell ref="B4:C4"/>
    <mergeCell ref="H7:I7"/>
    <mergeCell ref="G6:I6"/>
    <mergeCell ref="C6:D6"/>
    <mergeCell ref="C7:D7"/>
    <mergeCell ref="B14:D14"/>
    <mergeCell ref="B19:D19"/>
    <mergeCell ref="B20:D20"/>
    <mergeCell ref="B21:D21"/>
    <mergeCell ref="B15:D15"/>
    <mergeCell ref="B47:D47"/>
    <mergeCell ref="B27:D27"/>
    <mergeCell ref="B28:D28"/>
    <mergeCell ref="B29:D29"/>
    <mergeCell ref="B16:D16"/>
    <mergeCell ref="B48:D48"/>
    <mergeCell ref="B49:D49"/>
    <mergeCell ref="B50:D50"/>
    <mergeCell ref="B51:D51"/>
    <mergeCell ref="B52:D52"/>
    <mergeCell ref="B59:D59"/>
    <mergeCell ref="B53:D53"/>
    <mergeCell ref="B54:D54"/>
    <mergeCell ref="B55:D55"/>
    <mergeCell ref="B56:D56"/>
    <mergeCell ref="B57:D57"/>
    <mergeCell ref="B58:D58"/>
    <mergeCell ref="B36:D36"/>
    <mergeCell ref="B22:D22"/>
    <mergeCell ref="B23:D23"/>
    <mergeCell ref="B24:D24"/>
    <mergeCell ref="A25:D25"/>
    <mergeCell ref="B26:D26"/>
    <mergeCell ref="B30:D30"/>
    <mergeCell ref="B31:D31"/>
  </mergeCells>
  <hyperlinks>
    <hyperlink ref="B4" r:id="rId1" display="89214147411@mail.ru"/>
  </hyperlinks>
  <printOptions/>
  <pageMargins left="0.75" right="0.75" top="1" bottom="1" header="0.5" footer="0.5"/>
  <pageSetup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</cp:lastModifiedBy>
  <cp:lastPrinted>2019-03-14T11:33:46Z</cp:lastPrinted>
  <dcterms:created xsi:type="dcterms:W3CDTF">1996-10-08T23:32:33Z</dcterms:created>
  <dcterms:modified xsi:type="dcterms:W3CDTF">2020-02-22T12:29:01Z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